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0B1F10B1-753F-45B3-A128-1BA984D0C4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3 D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<sst xmlns="http://schemas.openxmlformats.org/spreadsheetml/2006/main" count="59" uniqueCount="33">
  <si>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</si>
  <si>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</si>
  <si>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</si>
  <si>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</si>
  <si>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</si>
  <si>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</si>
  <si>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</si>
  <si>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</si>
  <si>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</si>
  <si>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</si>
  <si>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</si>
  <si>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</si>
  <si>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</si>
  <si>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</si>
  <si>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</si>
  <si>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</si>
  <si>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</si>
  <si>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</si>
  <si>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</si>
  <si>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</si>
  <si>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</si>
  <si>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</si>
  <si>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</si>
  <si>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</si>
  <si>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</si>
  <si>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</si>
  <si>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Doctor of Social Work</t>
  </si>
  <si>
    <t>Tuition and Fees for Non-Resident Doctor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</si>
  <si>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</si>
  <si>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</si>
  <si>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</si>
  <si>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</si>
  <si>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Doctor of Social Work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</si>
</sst>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M25" sqref="M2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800</v>
      </c>
      <c r="C8" s="18">
        <f t="shared" ref="C8" si="0">SUM(B8*2)</f>
        <v>1600</v>
      </c>
      <c r="D8" s="18">
        <f t="shared" ref="D8" si="1">SUM(B8*3)</f>
        <v>2400</v>
      </c>
      <c r="E8" s="18">
        <f t="shared" ref="E8" si="2">SUM(B8*4)</f>
        <v>3200</v>
      </c>
      <c r="F8" s="18">
        <f t="shared" ref="F8" si="3">SUM(B8*5)</f>
        <v>4000</v>
      </c>
      <c r="G8" s="18">
        <f t="shared" ref="G8" si="4">SUM(B8*6)</f>
        <v>4800</v>
      </c>
      <c r="H8" s="18">
        <f t="shared" ref="H8" si="5">SUM(B8*7)</f>
        <v>5600</v>
      </c>
      <c r="I8" s="18">
        <f t="shared" ref="I8" si="6">SUM(B8*8)</f>
        <v>6400</v>
      </c>
      <c r="J8" s="18">
        <f t="shared" ref="J8" si="7">SUM(B8*9)</f>
        <v>7200</v>
      </c>
      <c r="K8" s="18">
        <f t="shared" ref="K8" si="8">SUM(B8*10)</f>
        <v>8000</v>
      </c>
      <c r="L8" s="18">
        <f t="shared" ref="L8" si="9">SUM(B8*11)</f>
        <v>8800</v>
      </c>
      <c r="M8" s="19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1010.7500000000001</v>
      </c>
      <c r="C20" s="12">
        <f t="shared" si="18"/>
        <v>1931.5000000000002</v>
      </c>
      <c r="D20" s="12">
        <f t="shared" si="18"/>
        <v>2852.2499999999995</v>
      </c>
      <c r="E20" s="12">
        <f t="shared" si="18"/>
        <v>3773.0000000000005</v>
      </c>
      <c r="F20" s="12">
        <f t="shared" si="18"/>
        <v>4693.7499999999991</v>
      </c>
      <c r="G20" s="12">
        <f t="shared" si="18"/>
        <v>5614.4999999999991</v>
      </c>
      <c r="H20" s="12">
        <f t="shared" si="18"/>
        <v>6535.2500000000009</v>
      </c>
      <c r="I20" s="12">
        <f t="shared" si="18"/>
        <v>7456.0000000000009</v>
      </c>
      <c r="J20" s="12">
        <f t="shared" si="18"/>
        <v>8739</v>
      </c>
      <c r="K20" s="12">
        <f t="shared" si="18"/>
        <v>9539</v>
      </c>
      <c r="L20" s="12">
        <f t="shared" si="18"/>
        <v>10339</v>
      </c>
      <c r="M20" s="13">
        <f t="shared" si="18"/>
        <v>11139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1060</v>
      </c>
      <c r="C24" s="18">
        <f t="shared" ref="C24" si="19">SUM(B24*2)</f>
        <v>2120</v>
      </c>
      <c r="D24" s="18">
        <f t="shared" ref="D24" si="20">SUM(B24*3)</f>
        <v>3180</v>
      </c>
      <c r="E24" s="18">
        <f t="shared" ref="E24" si="21">SUM(B24*4)</f>
        <v>4240</v>
      </c>
      <c r="F24" s="18">
        <f t="shared" ref="F24" si="22">SUM(B24*5)</f>
        <v>5300</v>
      </c>
      <c r="G24" s="18">
        <f t="shared" ref="G24" si="23">SUM(B24*6)</f>
        <v>6360</v>
      </c>
      <c r="H24" s="18">
        <f t="shared" ref="H24" si="24">SUM(B24*7)</f>
        <v>7420</v>
      </c>
      <c r="I24" s="18">
        <f t="shared" ref="I24" si="25">SUM(B24*8)</f>
        <v>8480</v>
      </c>
      <c r="J24" s="18">
        <f t="shared" ref="J24" si="26">SUM(B24*9)</f>
        <v>9540</v>
      </c>
      <c r="K24" s="18">
        <f t="shared" ref="K24" si="27">SUM(B24*10)</f>
        <v>10600</v>
      </c>
      <c r="L24" s="18">
        <f t="shared" ref="L24" si="28">SUM(B24*11)</f>
        <v>11660</v>
      </c>
      <c r="M24" s="19">
        <v>12725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1270.75</v>
      </c>
      <c r="C36" s="12">
        <f t="shared" si="37"/>
        <v>2451.5</v>
      </c>
      <c r="D36" s="12">
        <f t="shared" si="37"/>
        <v>3632.2499999999995</v>
      </c>
      <c r="E36" s="12">
        <f t="shared" si="37"/>
        <v>4813</v>
      </c>
      <c r="F36" s="12">
        <f t="shared" si="37"/>
        <v>5993.7499999999991</v>
      </c>
      <c r="G36" s="12">
        <f t="shared" si="37"/>
        <v>7174.4999999999991</v>
      </c>
      <c r="H36" s="12">
        <f t="shared" si="37"/>
        <v>8355.25</v>
      </c>
      <c r="I36" s="12">
        <f t="shared" si="37"/>
        <v>9536</v>
      </c>
      <c r="J36" s="12">
        <f t="shared" si="37"/>
        <v>11079</v>
      </c>
      <c r="K36" s="12">
        <f t="shared" si="37"/>
        <v>12139</v>
      </c>
      <c r="L36" s="12">
        <f t="shared" si="37"/>
        <v>13199</v>
      </c>
      <c r="M36" s="13">
        <f t="shared" si="37"/>
        <v>14264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m0MHvLlq0xV7PRrTYvSIMuZUaS3a4G/xoAd6gbyxHPpDZGHhE/nNBW6oshpocILDkQ5YkTfz04MXvJZOmEHPBQ==" saltValue="iO9IJUFwti9jS2W77B3XVA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DSW Tuition and Fee Billing Rates</dc:title>
  <dc:subject>Listing of graduate tuition and fees for the spring 2017 semester</dc:subject>
  <dc:creator>UB Student Accounts</dc:creator>
  <cp:keywords>tuition,fees, DSW tuition, DSW fees</cp:keywords>
  <cp:lastModifiedBy>Stevens, Laura</cp:lastModifiedBy>
  <cp:lastPrinted>2019-05-21T14:58:12Z</cp:lastPrinted>
  <dcterms:created xsi:type="dcterms:W3CDTF">2016-06-06T21:02:30Z</dcterms:created>
  <dcterms:modified xsi:type="dcterms:W3CDTF">2023-06-16T19:16:43Z</dcterms:modified>
  <cp:category>tuition</cp:category>
</cp:coreProperties>
</file>